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ENERO 2025\"/>
    </mc:Choice>
  </mc:AlternateContent>
  <xr:revisionPtr revIDLastSave="0" documentId="13_ncr:1_{FEA48F06-6EAC-4A04-A31E-29648B44EE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M7" i="8" l="1"/>
  <c r="M6" i="8"/>
  <c r="L6" i="8"/>
  <c r="N6" i="8" s="1"/>
  <c r="F11" i="8"/>
  <c r="D6" i="5"/>
  <c r="F15" i="8"/>
  <c r="D15" i="8"/>
  <c r="F14" i="8"/>
  <c r="D14" i="8"/>
  <c r="F13" i="8"/>
  <c r="D13" i="8"/>
  <c r="F12" i="8"/>
  <c r="D12" i="8"/>
  <c r="D11" i="8"/>
  <c r="N7" i="8"/>
  <c r="H7" i="8"/>
  <c r="H6" i="8"/>
  <c r="M5" i="8"/>
  <c r="N5" i="8" s="1"/>
  <c r="H5" i="8"/>
  <c r="M4" i="8"/>
  <c r="N4" i="8" s="1"/>
  <c r="H4" i="8"/>
  <c r="M3" i="8"/>
  <c r="N3" i="8" s="1"/>
  <c r="H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<sst xmlns="http://schemas.openxmlformats.org/spreadsheetml/2006/main" count="86" uniqueCount="66">
  <si>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</si>
  <si>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</si>
  <si>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</si>
  <si>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</si>
  <si>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</si>
  <si>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</si>
  <si>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</si>
  <si>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</si>
  <si>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</si>
  <si>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</si>
  <si>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</si>
  <si>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</si>
  <si>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</si>
  <si>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</si>
  <si>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</si>
  <si>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</si>
  <si>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</si>
  <si>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</si>
  <si>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</si>
  <si>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</si>
  <si>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</si>
  <si>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</si>
  <si>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</si>
  <si>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</si>
  <si>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</si>
  <si>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</si>
  <si>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</si>
  <si>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</si>
  <si>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</si>
  <si>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</si>
  <si>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</si>
  <si>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</si>
  <si>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</si>
  <si>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</si>
  <si>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</si>
  <si>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</si>
  <si>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</si>
  <si>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</si>
  <si>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</si>
  <si>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</si>
  <si>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</si>
  <si>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</si>
  <si>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</si>
  <si>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</si>
  <si>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</si>
  <si>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</si>
  <si>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</si>
  <si>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</si>
  <si>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</si>
  <si>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</si>
  <si>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</si>
  <si>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</si>
  <si>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</si>
  <si>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</si>
  <si>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</si>
  <si>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</si>
  <si>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</si>
  <si>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</si>
  <si>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</si>
  <si>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</si>
  <si>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I SEM</t>
  </si>
  <si>
    <t>II SEM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</si>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</sst>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;;;@"/>
    <numFmt numFmtId="165" formatCode="yyyy\-mm\-dd;@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8" fillId="0" borderId="3" xfId="6" applyFont="1" applyBorder="1" applyAlignment="1">
      <alignment horizontal="center" vertical="center" wrapText="1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4" fillId="0" borderId="11" xfId="6" applyFont="1" applyBorder="1" applyAlignment="1">
      <alignment horizontal="center" vertical="center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workbookViewId="0">
      <selection activeCell="B8" sqref="B8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48" t="s">
        <v>35</v>
      </c>
      <c r="B1" s="48"/>
      <c r="C1" s="48"/>
      <c r="D1" s="48"/>
      <c r="E1" s="48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7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62</v>
      </c>
      <c r="D4" s="41">
        <v>1</v>
      </c>
      <c r="E4" s="47" t="s">
        <v>65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63</v>
      </c>
      <c r="B5" s="14" t="s">
        <v>24</v>
      </c>
      <c r="C5" s="15" t="s">
        <v>25</v>
      </c>
      <c r="D5" s="19">
        <v>1</v>
      </c>
      <c r="E5" s="4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64</v>
      </c>
      <c r="D6" s="19">
        <f>219+49</f>
        <v>268</v>
      </c>
      <c r="E6" s="4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3</v>
      </c>
      <c r="E7" s="4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4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49" t="s">
        <v>35</v>
      </c>
      <c r="B1" s="49"/>
    </row>
    <row r="2" spans="1:24" ht="21.75" customHeight="1" x14ac:dyDescent="0.2"/>
    <row r="3" spans="1:24" ht="35.25" customHeight="1" x14ac:dyDescent="0.25">
      <c r="A3" s="5" t="s">
        <v>1</v>
      </c>
      <c r="B3" s="46">
        <v>45657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8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sqref="A1:B1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49" t="s">
        <v>35</v>
      </c>
      <c r="B1" s="49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topLeftCell="C1" zoomScale="80" zoomScaleNormal="80" workbookViewId="0">
      <pane ySplit="2" topLeftCell="A3" activePane="bottomLeft" state="frozen"/>
      <selection pane="bottomLeft" activeCell="M8" sqref="M8"/>
    </sheetView>
  </sheetViews>
  <sheetFormatPr baseColWidth="10" defaultColWidth="12.5703125" defaultRowHeight="14.25" x14ac:dyDescent="0.2"/>
  <cols>
    <col min="1" max="1" width="15.140625" style="23" customWidth="1"/>
    <col min="2" max="2" width="57" style="23" customWidth="1"/>
    <col min="3" max="3" width="55" style="23" customWidth="1"/>
    <col min="4" max="7" width="11.7109375" style="23" customWidth="1"/>
    <col min="8" max="8" width="17.140625" style="23" customWidth="1"/>
    <col min="9" max="12" width="11.7109375" style="23" customWidth="1"/>
    <col min="13" max="13" width="16.85546875" style="23" customWidth="1"/>
    <col min="14" max="14" width="18.7109375" style="23" customWidth="1"/>
    <col min="15" max="16384" width="12.5703125" style="23"/>
  </cols>
  <sheetData>
    <row r="1" spans="1:15" ht="18.75" customHeight="1" x14ac:dyDescent="0.2">
      <c r="A1" s="52" t="s">
        <v>39</v>
      </c>
      <c r="B1" s="54" t="s">
        <v>40</v>
      </c>
      <c r="C1" s="54" t="s">
        <v>18</v>
      </c>
      <c r="D1" s="54" t="s">
        <v>41</v>
      </c>
      <c r="E1" s="54"/>
      <c r="F1" s="54"/>
      <c r="G1" s="54"/>
      <c r="H1" s="54"/>
      <c r="I1" s="56" t="s">
        <v>42</v>
      </c>
      <c r="J1" s="56"/>
      <c r="K1" s="56"/>
      <c r="L1" s="56"/>
      <c r="M1" s="56"/>
      <c r="N1" s="50" t="s">
        <v>43</v>
      </c>
    </row>
    <row r="2" spans="1:15" ht="62.25" customHeight="1" thickBot="1" x14ac:dyDescent="0.25">
      <c r="A2" s="53"/>
      <c r="B2" s="55"/>
      <c r="C2" s="55"/>
      <c r="D2" s="29" t="s">
        <v>44</v>
      </c>
      <c r="E2" s="29" t="s">
        <v>45</v>
      </c>
      <c r="F2" s="29" t="s">
        <v>46</v>
      </c>
      <c r="G2" s="29" t="s">
        <v>47</v>
      </c>
      <c r="H2" s="29" t="s">
        <v>48</v>
      </c>
      <c r="I2" s="30" t="s">
        <v>44</v>
      </c>
      <c r="J2" s="30" t="s">
        <v>45</v>
      </c>
      <c r="K2" s="30" t="s">
        <v>46</v>
      </c>
      <c r="L2" s="30" t="s">
        <v>47</v>
      </c>
      <c r="M2" s="30" t="s">
        <v>48</v>
      </c>
      <c r="N2" s="51"/>
    </row>
    <row r="3" spans="1:15" ht="36" customHeight="1" x14ac:dyDescent="0.2">
      <c r="A3" s="31" t="s">
        <v>49</v>
      </c>
      <c r="B3" s="32" t="s">
        <v>54</v>
      </c>
      <c r="C3" s="32" t="s">
        <v>55</v>
      </c>
      <c r="D3" s="42">
        <v>0.37</v>
      </c>
      <c r="E3" s="42">
        <v>0.35</v>
      </c>
      <c r="F3" s="42">
        <v>0.28000000000000003</v>
      </c>
      <c r="G3" s="42">
        <v>0</v>
      </c>
      <c r="H3" s="43">
        <f>SUM(D3:G3)</f>
        <v>1</v>
      </c>
      <c r="I3" s="33">
        <v>0</v>
      </c>
      <c r="J3" s="33">
        <v>0</v>
      </c>
      <c r="K3" s="44">
        <v>1</v>
      </c>
      <c r="L3" s="33">
        <v>0</v>
      </c>
      <c r="M3" s="43">
        <f>SUM(I3:L3)</f>
        <v>1</v>
      </c>
      <c r="N3" s="34">
        <f>+M3</f>
        <v>1</v>
      </c>
    </row>
    <row r="4" spans="1:15" ht="36" customHeight="1" x14ac:dyDescent="0.2">
      <c r="A4" s="35" t="s">
        <v>50</v>
      </c>
      <c r="B4" s="36" t="s">
        <v>24</v>
      </c>
      <c r="C4" s="36" t="s">
        <v>25</v>
      </c>
      <c r="D4" s="24">
        <v>0</v>
      </c>
      <c r="E4" s="24">
        <v>19</v>
      </c>
      <c r="F4" s="24">
        <v>4</v>
      </c>
      <c r="G4" s="24">
        <v>0</v>
      </c>
      <c r="H4" s="37">
        <f>SUM(D4:G4)</f>
        <v>23</v>
      </c>
      <c r="I4" s="25">
        <v>0</v>
      </c>
      <c r="J4" s="25">
        <v>12</v>
      </c>
      <c r="K4" s="25">
        <v>24</v>
      </c>
      <c r="L4" s="25">
        <v>2</v>
      </c>
      <c r="M4" s="37">
        <f>SUM(I4:L4)</f>
        <v>38</v>
      </c>
      <c r="N4" s="38">
        <f>M4/H4</f>
        <v>1.6521739130434783</v>
      </c>
      <c r="O4" s="26"/>
    </row>
    <row r="5" spans="1:15" ht="25.5" customHeight="1" x14ac:dyDescent="0.2">
      <c r="A5" s="35" t="s">
        <v>51</v>
      </c>
      <c r="B5" s="36" t="s">
        <v>56</v>
      </c>
      <c r="C5" s="36" t="s">
        <v>57</v>
      </c>
      <c r="D5" s="24">
        <v>270</v>
      </c>
      <c r="E5" s="24">
        <v>0</v>
      </c>
      <c r="F5" s="24">
        <v>0</v>
      </c>
      <c r="G5" s="24">
        <v>0</v>
      </c>
      <c r="H5" s="37">
        <f>SUM(D5:G5)</f>
        <v>270</v>
      </c>
      <c r="I5" s="25">
        <v>0</v>
      </c>
      <c r="J5" s="25">
        <v>0</v>
      </c>
      <c r="K5" s="25">
        <v>254</v>
      </c>
      <c r="L5" s="25">
        <v>0</v>
      </c>
      <c r="M5" s="37">
        <f>SUM(I5:L5)</f>
        <v>254</v>
      </c>
      <c r="N5" s="38">
        <f t="shared" ref="N5:N6" si="0">M5/H5</f>
        <v>0.94074074074074077</v>
      </c>
    </row>
    <row r="6" spans="1:15" ht="42.75" x14ac:dyDescent="0.2">
      <c r="A6" s="35" t="s">
        <v>52</v>
      </c>
      <c r="B6" s="36" t="s">
        <v>58</v>
      </c>
      <c r="C6" s="36" t="s">
        <v>59</v>
      </c>
      <c r="D6" s="24">
        <v>26</v>
      </c>
      <c r="E6" s="24">
        <v>43</v>
      </c>
      <c r="F6" s="24">
        <v>24</v>
      </c>
      <c r="G6" s="24">
        <v>0</v>
      </c>
      <c r="H6" s="37">
        <f>SUM(D6:G6)</f>
        <v>93</v>
      </c>
      <c r="I6" s="25">
        <v>0</v>
      </c>
      <c r="J6" s="25">
        <v>7</v>
      </c>
      <c r="K6" s="25">
        <v>34</v>
      </c>
      <c r="L6" s="25">
        <f>6+12</f>
        <v>18</v>
      </c>
      <c r="M6" s="37">
        <f>SUM(I6:L6)</f>
        <v>59</v>
      </c>
      <c r="N6" s="38">
        <f t="shared" si="0"/>
        <v>0.63440860215053763</v>
      </c>
    </row>
    <row r="7" spans="1:15" ht="28.5" x14ac:dyDescent="0.2">
      <c r="A7" s="35" t="s">
        <v>53</v>
      </c>
      <c r="B7" s="36" t="s">
        <v>28</v>
      </c>
      <c r="C7" s="36" t="s">
        <v>29</v>
      </c>
      <c r="D7" s="24">
        <v>0</v>
      </c>
      <c r="E7" s="24">
        <v>23</v>
      </c>
      <c r="F7" s="24">
        <v>0</v>
      </c>
      <c r="G7" s="24">
        <v>0</v>
      </c>
      <c r="H7" s="37">
        <f>SUM(D7:G7)</f>
        <v>23</v>
      </c>
      <c r="I7" s="25">
        <v>0</v>
      </c>
      <c r="J7" s="25">
        <v>0</v>
      </c>
      <c r="K7" s="25">
        <v>23</v>
      </c>
      <c r="L7" s="25">
        <v>0</v>
      </c>
      <c r="M7" s="37">
        <f>SUM(I7:L7)</f>
        <v>23</v>
      </c>
      <c r="N7" s="38">
        <f>M7/H7</f>
        <v>1</v>
      </c>
    </row>
    <row r="10" spans="1:15" x14ac:dyDescent="0.2">
      <c r="D10" s="39" t="s">
        <v>60</v>
      </c>
      <c r="F10" s="39" t="s">
        <v>61</v>
      </c>
    </row>
    <row r="11" spans="1:15" x14ac:dyDescent="0.2">
      <c r="D11" s="40">
        <f>+D3+E3</f>
        <v>0.72</v>
      </c>
      <c r="E11" s="39"/>
      <c r="F11" s="45">
        <f>+F3+G3</f>
        <v>0.28000000000000003</v>
      </c>
    </row>
    <row r="12" spans="1:15" x14ac:dyDescent="0.2">
      <c r="D12" s="40">
        <f t="shared" ref="D12:D15" si="1">+D4+E4</f>
        <v>19</v>
      </c>
      <c r="E12" s="39"/>
      <c r="F12" s="40">
        <f t="shared" ref="F12:F15" si="2">+F4+G4</f>
        <v>4</v>
      </c>
      <c r="G12" s="26"/>
    </row>
    <row r="13" spans="1:15" x14ac:dyDescent="0.2">
      <c r="D13" s="40">
        <f t="shared" si="1"/>
        <v>270</v>
      </c>
      <c r="E13" s="39"/>
      <c r="F13" s="40">
        <f t="shared" si="2"/>
        <v>0</v>
      </c>
    </row>
    <row r="14" spans="1:15" x14ac:dyDescent="0.2">
      <c r="D14" s="40">
        <f t="shared" si="1"/>
        <v>69</v>
      </c>
      <c r="E14" s="39"/>
      <c r="F14" s="40">
        <f t="shared" si="2"/>
        <v>24</v>
      </c>
    </row>
    <row r="15" spans="1:15" x14ac:dyDescent="0.2">
      <c r="D15" s="40">
        <f t="shared" si="1"/>
        <v>23</v>
      </c>
      <c r="E15" s="39"/>
      <c r="F15" s="40">
        <f t="shared" si="2"/>
        <v>0</v>
      </c>
    </row>
    <row r="16" spans="1:15" x14ac:dyDescent="0.2">
      <c r="D16" s="26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2024-01-25T17:25:20Z</cp:lastPrinted>
  <dcterms:created xsi:type="dcterms:W3CDTF">2011-01-17T22:05:47Z</dcterms:created>
  <dcterms:modified xsi:type="dcterms:W3CDTF">2025-01-10T20:58:21Z</dcterms:modified>
</cp:coreProperties>
</file>