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AGOSTO 2025\"/>
    </mc:Choice>
  </mc:AlternateContent>
  <xr:revisionPtr revIDLastSave="0" documentId="13_ncr:1_{DDD1697C-2F40-4C56-8D1C-3AC52C002F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D6" i="5" l="1"/>
  <c r="M3" i="8" l="1"/>
  <c r="N3" i="8"/>
  <c r="H4" i="8" l="1"/>
  <c r="H5" i="8"/>
  <c r="H6" i="8"/>
  <c r="H7" i="8"/>
  <c r="N6" i="8" l="1"/>
  <c r="N7" i="8"/>
  <c r="N5" i="8"/>
  <c r="N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DIR_PLANIFICACION</author>
  </authors>
  <commentList>
    <comment ref="K5" authorId="0" shapeId="0" xr:uid="{70E8517D-7E98-4289-83F5-7C0D139CA71B}">
      <text>
        <r>
          <rPr>
            <b/>
            <sz val="9"/>
            <color indexed="81"/>
            <rFont val="Tahoma"/>
            <charset val="1"/>
          </rPr>
          <t>DIR_PLANIFICACION:</t>
        </r>
        <r>
          <rPr>
            <sz val="9"/>
            <color indexed="81"/>
            <rFont val="Tahoma"/>
            <charset val="1"/>
          </rPr>
          <t xml:space="preserve">
promedio del trimestre</t>
        </r>
      </text>
    </comment>
  </commentList>
</comments>
</file>

<file path=xl/sharedStrings.xml><?xml version="1.0" encoding="utf-8"?>
<sst xmlns="http://schemas.openxmlformats.org/spreadsheetml/2006/main" count="87" uniqueCount="67">
  <si>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</si>
  <si>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</si>
  <si>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</si>
  <si>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</si>
  <si>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</si>
  <si>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</si>
  <si>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</si>
  <si>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</si>
  <si>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</si>
  <si>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</si>
  <si>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</si>
  <si>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</si>
  <si>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</si>
  <si>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</si>
  <si>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</si>
  <si>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</si>
  <si>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</si>
  <si>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</si>
  <si>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</si>
  <si>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</si>
  <si>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</si>
  <si>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</si>
  <si>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>DIRECCIÓN TALENTO HUMANO</t>
  </si>
  <si>
    <t>DIRECCIÓN TÉCNICA METODOLÓGICA.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</si>
  <si>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</si>
  <si>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</si>
  <si>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</si>
  <si>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</si>
  <si>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</si>
  <si>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</si>
  <si>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</si>
  <si>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</si>
  <si>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</si>
  <si>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</si>
  <si>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</si>
  <si>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</si>
  <si>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</si>
  <si>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</si>
  <si>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</si>
  <si>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</si>
  <si>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</si>
  <si>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</si>
  <si>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</si>
  <si>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</si>
  <si>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</si>
  <si>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</si>
  <si>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</si>
  <si>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</si>
  <si>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</si>
  <si>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</si>
  <si>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</si>
  <si>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</si>
  <si>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</si>
  <si>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</si>
  <si>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</si>
  <si>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</si>
  <si>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</si>
  <si>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</si>
  <si>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</si>
  <si>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</si>
  <si>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Porcentaje de tareas ejecutadas (Bienes y Servicios Ejecutados)</t>
  </si>
  <si>
    <t>DIRECCIÓN DE INFRAESTRUCTURA.</t>
  </si>
  <si>
    <t>Número de personal en relación de dependiencia y/o servicios profesionales contratados en la organización.</t>
  </si>
  <si>
    <t>N/A</t>
  </si>
  <si>
    <t>EL 23 DE ENERO SE RECIBIÓ EL TECHO PRESUPUESTARIO, Y MEDIANTE</t>
  </si>
  <si>
    <t>RESOLUCIÓN NRO. MD-DM-2025-0187 SE RECIBIÓ LA APROBACIÓN POA 2025</t>
  </si>
  <si>
    <t>LA QUINTA TRANSFERENCIA SE RECIBIÓ EL DÍA 02 DE JULIO POR  $644.711,90 HASTA EL MOMENTO SE HA RECIBIDO  EL MONTO DE $4´293.400,56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</si>
</sst>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;;;@"/>
    <numFmt numFmtId="165" formatCode="yyyy\-mm\-dd;@"/>
  </numFmts>
  <fonts count="2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000000"/>
      <name val="Arial"/>
      <family val="2"/>
    </font>
    <font>
      <b/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9" fontId="15" fillId="0" borderId="11" xfId="6" applyFont="1" applyFill="1" applyBorder="1" applyAlignment="1" applyProtection="1">
      <alignment horizontal="center" vertical="center" wrapText="1"/>
      <protection locked="0"/>
    </xf>
    <xf numFmtId="9" fontId="16" fillId="9" borderId="11" xfId="6" applyFont="1" applyFill="1" applyBorder="1" applyAlignment="1" applyProtection="1">
      <alignment horizontal="center" vertical="center" wrapText="1"/>
      <protection locked="0"/>
    </xf>
    <xf numFmtId="9" fontId="12" fillId="0" borderId="0" xfId="4" applyNumberFormat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wrapText="1"/>
    </xf>
    <xf numFmtId="0" fontId="15" fillId="0" borderId="11" xfId="6" applyNumberFormat="1" applyFont="1" applyFill="1" applyBorder="1" applyAlignment="1" applyProtection="1">
      <alignment horizontal="center" vertical="center" wrapText="1"/>
      <protection locked="0"/>
    </xf>
    <xf numFmtId="10" fontId="16" fillId="9" borderId="11" xfId="6" applyNumberFormat="1" applyFont="1" applyFill="1" applyBorder="1" applyAlignment="1" applyProtection="1">
      <alignment horizontal="center" vertical="center" wrapText="1"/>
      <protection locked="0"/>
    </xf>
    <xf numFmtId="10" fontId="14" fillId="0" borderId="11" xfId="6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  <xf numFmtId="0" fontId="22" fillId="5" borderId="0" xfId="0" applyFont="1" applyFill="1"/>
    <xf numFmtId="10" fontId="8" fillId="0" borderId="3" xfId="6" applyNumberFormat="1" applyFont="1" applyBorder="1" applyAlignment="1">
      <alignment horizontal="center" vertical="center" wrapText="1"/>
    </xf>
  </cellXfs>
  <cellStyles count="7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" xfId="6" builtinId="5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abSelected="1" topLeftCell="B1" workbookViewId="0">
      <selection activeCell="D6" sqref="D6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52" t="s">
        <v>35</v>
      </c>
      <c r="B1" s="52"/>
      <c r="C1" s="52"/>
      <c r="D1" s="52"/>
      <c r="E1" s="52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37</v>
      </c>
      <c r="E3" s="27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54</v>
      </c>
      <c r="C4" s="15" t="s">
        <v>60</v>
      </c>
      <c r="D4" s="62">
        <v>0.52280000000000004</v>
      </c>
      <c r="E4" s="51" t="s">
        <v>63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61</v>
      </c>
      <c r="B5" s="14" t="s">
        <v>24</v>
      </c>
      <c r="C5" s="15" t="s">
        <v>25</v>
      </c>
      <c r="D5" s="19">
        <v>9</v>
      </c>
      <c r="E5" s="5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22</v>
      </c>
      <c r="B6" s="14" t="s">
        <v>26</v>
      </c>
      <c r="C6" s="15" t="s">
        <v>62</v>
      </c>
      <c r="D6" s="19">
        <f>218+52</f>
        <v>270</v>
      </c>
      <c r="E6" s="5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23</v>
      </c>
      <c r="B7" s="16" t="s">
        <v>58</v>
      </c>
      <c r="C7" s="17" t="s">
        <v>27</v>
      </c>
      <c r="D7" s="20">
        <v>5</v>
      </c>
      <c r="E7" s="51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23</v>
      </c>
      <c r="B8" s="18" t="s">
        <v>28</v>
      </c>
      <c r="C8" s="17" t="s">
        <v>29</v>
      </c>
      <c r="D8" s="20">
        <v>0</v>
      </c>
      <c r="E8" s="5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5" t="s">
        <v>64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6" t="s">
        <v>65</v>
      </c>
      <c r="C11" s="4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61" t="s">
        <v>66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workbookViewId="0">
      <selection activeCell="B4" sqref="B4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53" t="s">
        <v>35</v>
      </c>
      <c r="B1" s="53"/>
    </row>
    <row r="2" spans="1:24" ht="21.75" customHeight="1" x14ac:dyDescent="0.2"/>
    <row r="3" spans="1:24" ht="35.25" customHeight="1" x14ac:dyDescent="0.25">
      <c r="A3" s="5" t="s">
        <v>1</v>
      </c>
      <c r="B3" s="44">
        <v>45869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8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workbookViewId="0">
      <selection activeCell="C5" sqref="C5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53" t="s">
        <v>35</v>
      </c>
      <c r="B1" s="53"/>
    </row>
    <row r="2" spans="1:20" ht="24.75" customHeight="1" x14ac:dyDescent="0.2"/>
    <row r="3" spans="1:20" ht="44.25" customHeight="1" x14ac:dyDescent="0.2">
      <c r="A3" s="7" t="s">
        <v>9</v>
      </c>
      <c r="B3" s="2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36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zoomScale="80" zoomScaleNormal="80" workbookViewId="0">
      <pane ySplit="2" topLeftCell="A3" activePane="bottomLeft" state="frozen"/>
      <selection pane="bottomLeft" activeCell="D10" sqref="D10:F10"/>
    </sheetView>
  </sheetViews>
  <sheetFormatPr baseColWidth="10" defaultColWidth="12.5703125" defaultRowHeight="14.25" x14ac:dyDescent="0.2"/>
  <cols>
    <col min="1" max="1" width="15.140625" style="23" customWidth="1"/>
    <col min="2" max="2" width="57" style="23" customWidth="1"/>
    <col min="3" max="3" width="55" style="23" customWidth="1"/>
    <col min="4" max="7" width="11.7109375" style="23" customWidth="1"/>
    <col min="8" max="8" width="17.140625" style="23" customWidth="1"/>
    <col min="9" max="12" width="11.7109375" style="23" customWidth="1"/>
    <col min="13" max="13" width="16.85546875" style="23" customWidth="1"/>
    <col min="14" max="14" width="18.7109375" style="23" customWidth="1"/>
    <col min="15" max="16384" width="12.5703125" style="23"/>
  </cols>
  <sheetData>
    <row r="1" spans="1:15" ht="18.75" customHeight="1" x14ac:dyDescent="0.2">
      <c r="A1" s="56" t="s">
        <v>39</v>
      </c>
      <c r="B1" s="58" t="s">
        <v>40</v>
      </c>
      <c r="C1" s="58" t="s">
        <v>18</v>
      </c>
      <c r="D1" s="58" t="s">
        <v>41</v>
      </c>
      <c r="E1" s="58"/>
      <c r="F1" s="58"/>
      <c r="G1" s="58"/>
      <c r="H1" s="58"/>
      <c r="I1" s="60" t="s">
        <v>42</v>
      </c>
      <c r="J1" s="60"/>
      <c r="K1" s="60"/>
      <c r="L1" s="60"/>
      <c r="M1" s="60"/>
      <c r="N1" s="54" t="s">
        <v>43</v>
      </c>
    </row>
    <row r="2" spans="1:15" ht="62.25" customHeight="1" thickBot="1" x14ac:dyDescent="0.25">
      <c r="A2" s="57"/>
      <c r="B2" s="59"/>
      <c r="C2" s="59"/>
      <c r="D2" s="29" t="s">
        <v>44</v>
      </c>
      <c r="E2" s="29" t="s">
        <v>45</v>
      </c>
      <c r="F2" s="29" t="s">
        <v>46</v>
      </c>
      <c r="G2" s="29" t="s">
        <v>47</v>
      </c>
      <c r="H2" s="29" t="s">
        <v>48</v>
      </c>
      <c r="I2" s="30" t="s">
        <v>44</v>
      </c>
      <c r="J2" s="30" t="s">
        <v>45</v>
      </c>
      <c r="K2" s="30" t="s">
        <v>46</v>
      </c>
      <c r="L2" s="30" t="s">
        <v>47</v>
      </c>
      <c r="M2" s="30" t="s">
        <v>48</v>
      </c>
      <c r="N2" s="55"/>
    </row>
    <row r="3" spans="1:15" ht="36" customHeight="1" x14ac:dyDescent="0.2">
      <c r="A3" s="31" t="s">
        <v>49</v>
      </c>
      <c r="B3" s="32" t="s">
        <v>54</v>
      </c>
      <c r="C3" s="32" t="s">
        <v>55</v>
      </c>
      <c r="D3" s="48">
        <v>0</v>
      </c>
      <c r="E3" s="41">
        <v>0.5</v>
      </c>
      <c r="F3" s="41">
        <v>0.25</v>
      </c>
      <c r="G3" s="41">
        <v>0.25</v>
      </c>
      <c r="H3" s="41">
        <v>1</v>
      </c>
      <c r="I3" s="49">
        <v>0.1085</v>
      </c>
      <c r="J3" s="33"/>
      <c r="K3" s="42"/>
      <c r="L3" s="33"/>
      <c r="M3" s="50">
        <f>+I3</f>
        <v>0.1085</v>
      </c>
      <c r="N3" s="34">
        <f>SUM(I3:L3)</f>
        <v>0.1085</v>
      </c>
    </row>
    <row r="4" spans="1:15" ht="36" customHeight="1" x14ac:dyDescent="0.2">
      <c r="A4" s="35" t="s">
        <v>50</v>
      </c>
      <c r="B4" s="36" t="s">
        <v>24</v>
      </c>
      <c r="C4" s="36" t="s">
        <v>25</v>
      </c>
      <c r="D4" s="24">
        <v>0</v>
      </c>
      <c r="E4" s="24">
        <v>18</v>
      </c>
      <c r="F4" s="24">
        <v>6</v>
      </c>
      <c r="G4" s="24">
        <v>0</v>
      </c>
      <c r="H4" s="48">
        <f t="shared" ref="H4:H7" si="0">SUM(D4:G4)</f>
        <v>24</v>
      </c>
      <c r="I4" s="25">
        <v>0</v>
      </c>
      <c r="J4" s="25"/>
      <c r="K4" s="25"/>
      <c r="L4" s="25"/>
      <c r="M4" s="37"/>
      <c r="N4" s="38">
        <f>M4/H4</f>
        <v>0</v>
      </c>
      <c r="O4" s="26"/>
    </row>
    <row r="5" spans="1:15" ht="25.5" customHeight="1" x14ac:dyDescent="0.2">
      <c r="A5" s="35" t="s">
        <v>51</v>
      </c>
      <c r="B5" s="36" t="s">
        <v>56</v>
      </c>
      <c r="C5" s="36" t="s">
        <v>57</v>
      </c>
      <c r="D5" s="24">
        <v>270</v>
      </c>
      <c r="E5" s="24">
        <v>0</v>
      </c>
      <c r="F5" s="24">
        <v>0</v>
      </c>
      <c r="G5" s="24">
        <v>0</v>
      </c>
      <c r="H5" s="48">
        <f t="shared" si="0"/>
        <v>270</v>
      </c>
      <c r="I5" s="25">
        <v>268</v>
      </c>
      <c r="J5" s="25"/>
      <c r="K5" s="25"/>
      <c r="L5" s="25"/>
      <c r="M5" s="37"/>
      <c r="N5" s="38">
        <f t="shared" ref="N5:N6" si="1">M5/H5</f>
        <v>0</v>
      </c>
    </row>
    <row r="6" spans="1:15" ht="42.75" x14ac:dyDescent="0.2">
      <c r="A6" s="35" t="s">
        <v>52</v>
      </c>
      <c r="B6" s="36" t="s">
        <v>58</v>
      </c>
      <c r="C6" s="36" t="s">
        <v>59</v>
      </c>
      <c r="D6" s="24">
        <v>5</v>
      </c>
      <c r="E6" s="24">
        <v>0</v>
      </c>
      <c r="F6" s="24">
        <v>0</v>
      </c>
      <c r="G6" s="24">
        <v>0</v>
      </c>
      <c r="H6" s="48">
        <f t="shared" si="0"/>
        <v>5</v>
      </c>
      <c r="I6" s="25">
        <v>0</v>
      </c>
      <c r="J6" s="25"/>
      <c r="K6" s="25"/>
      <c r="L6" s="25"/>
      <c r="M6" s="37"/>
      <c r="N6" s="38">
        <f t="shared" si="1"/>
        <v>0</v>
      </c>
    </row>
    <row r="7" spans="1:15" ht="28.5" x14ac:dyDescent="0.2">
      <c r="A7" s="35" t="s">
        <v>53</v>
      </c>
      <c r="B7" s="36" t="s">
        <v>28</v>
      </c>
      <c r="C7" s="36" t="s">
        <v>29</v>
      </c>
      <c r="D7" s="24">
        <v>19</v>
      </c>
      <c r="E7" s="24">
        <v>0</v>
      </c>
      <c r="F7" s="24">
        <v>0</v>
      </c>
      <c r="G7" s="24">
        <v>0</v>
      </c>
      <c r="H7" s="48">
        <f t="shared" si="0"/>
        <v>19</v>
      </c>
      <c r="I7" s="25">
        <v>0</v>
      </c>
      <c r="J7" s="25"/>
      <c r="K7" s="25"/>
      <c r="L7" s="25"/>
      <c r="M7" s="37"/>
      <c r="N7" s="38">
        <f>M7/H7</f>
        <v>0</v>
      </c>
    </row>
    <row r="10" spans="1:15" x14ac:dyDescent="0.2">
      <c r="D10" s="39"/>
      <c r="F10" s="39"/>
    </row>
    <row r="11" spans="1:15" x14ac:dyDescent="0.2">
      <c r="D11" s="40"/>
      <c r="E11" s="39"/>
      <c r="F11" s="43"/>
    </row>
    <row r="12" spans="1:15" x14ac:dyDescent="0.2">
      <c r="D12" s="40"/>
      <c r="E12" s="39"/>
      <c r="F12" s="40"/>
      <c r="G12" s="26"/>
    </row>
    <row r="13" spans="1:15" x14ac:dyDescent="0.2">
      <c r="D13" s="40"/>
      <c r="E13" s="39"/>
      <c r="F13" s="40"/>
    </row>
    <row r="14" spans="1:15" x14ac:dyDescent="0.2">
      <c r="D14" s="40"/>
      <c r="E14" s="39"/>
      <c r="F14" s="40"/>
    </row>
    <row r="15" spans="1:15" x14ac:dyDescent="0.2">
      <c r="D15" s="40"/>
      <c r="E15" s="39"/>
      <c r="F15" s="40"/>
    </row>
    <row r="16" spans="1:15" x14ac:dyDescent="0.2">
      <c r="D16" s="26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2024-01-25T17:25:20Z</cp:lastPrinted>
  <dcterms:created xsi:type="dcterms:W3CDTF">2011-01-17T22:05:47Z</dcterms:created>
  <dcterms:modified xsi:type="dcterms:W3CDTF">2025-08-07T18:22:47Z</dcterms:modified>
</cp:coreProperties>
</file>